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330" activeTab="0"/>
  </bookViews>
  <sheets>
    <sheet name="прил№2" sheetId="1" r:id="rId1"/>
  </sheets>
  <definedNames>
    <definedName name="_xlnm.Print_Titles" localSheetId="0">'прил№2'!$10:$10</definedName>
  </definedNames>
  <calcPr fullCalcOnLoad="1"/>
</workbook>
</file>

<file path=xl/sharedStrings.xml><?xml version="1.0" encoding="utf-8"?>
<sst xmlns="http://schemas.openxmlformats.org/spreadsheetml/2006/main" count="109" uniqueCount="108">
  <si>
    <t>Приложение 2</t>
  </si>
  <si>
    <t xml:space="preserve">Доходы бюджета муниципального образования города Елабуга по кодам </t>
  </si>
  <si>
    <t>(тыс.рублей)</t>
  </si>
  <si>
    <t>Наименование показателя</t>
  </si>
  <si>
    <t>Код дохода</t>
  </si>
  <si>
    <t>Кассовое исполнение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</si>
  <si>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</si>
  <si>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</si>
  <si>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</si>
  <si>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</si>
  <si>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</si>
  <si>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</si>
  <si>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</si>
  <si>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</si>
  <si>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</si>
  <si>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</si>
  <si>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</si>
  <si>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</si>
  <si>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</si>
  <si>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</si>
  <si>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</si>
  <si>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</si>
  <si>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</si>
  <si>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</si>
  <si>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Налоги на имущество</t>
  </si>
  <si>
    <t xml:space="preserve"> 1 06 00000 00 0000 000</t>
  </si>
  <si>
    <t>Налог на имущество физических лиц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</si>
  <si>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</si>
  <si>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</si>
  <si>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</si>
  <si>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</si>
  <si>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</si>
  <si>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</si>
  <si>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</si>
  <si>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</si>
  <si>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</si>
  <si>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</si>
  <si>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</si>
  <si>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</si>
  <si>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1 06 06023 10 0000 110</t>
  </si>
  <si>
    <t>Государственная пошлина</t>
  </si>
  <si>
    <t>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</si>
  <si>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</si>
  <si>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</si>
  <si>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>Задолженность и перерасчеты по отмененным налогам, сборам и иным обязательным платежам</t>
  </si>
  <si>
    <t>1 09 00000 00 0000 000</t>
  </si>
  <si>
    <t>1 09 04000 00 0000 110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</si>
  <si>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</si>
  <si>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</si>
  <si>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</si>
  <si>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</si>
  <si>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</si>
  <si>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</si>
  <si>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</si>
  <si>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</si>
  <si>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оказания платных услуг (работ)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</si>
  <si>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</si>
  <si>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поселений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</si>
  <si>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</si>
  <si>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</si>
  <si>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</si>
  <si>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</si>
  <si>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</si>
  <si>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Штрафы, санкции, возмещение ущерба</t>
  </si>
  <si>
    <t>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</si>
  <si>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</si>
  <si>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1 16 33050 10 0000 140</t>
  </si>
  <si>
    <t>Прочие неналоговые доходы</t>
  </si>
  <si>
    <t>1 17 00000 00 0000 000</t>
  </si>
  <si>
    <t>Невыясненные поступления, зачисляемые в бюджеты поселений</t>
  </si>
  <si>
    <t>1 17 01050 10 0000 180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</si>
  <si>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</si>
  <si>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</si>
  <si>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</si>
  <si>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</si>
  <si>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</si>
  <si>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бюджетам поселений на выравнивание  бюджетной обеспеченности</t>
  </si>
  <si>
    <t>2 02 01001 10 0000 151</t>
  </si>
  <si>
    <t>Иные межбюджетные трансферты</t>
  </si>
  <si>
    <t>2 02 04000 00 0000 151</t>
  </si>
  <si>
    <t>Межбюджетные трансферы, передаваемые бюджетам поселений для компенсации дополнительных расходов, возникающих в результате решений, принятых органами власти другого уровня</t>
  </si>
  <si>
    <t>2 02 04012 10 0000 151</t>
  </si>
  <si>
    <t>Всего доходов</t>
  </si>
  <si>
    <t>к решению</t>
  </si>
  <si>
    <t>Елабужского городского Совета</t>
  </si>
  <si>
    <t>Налог на игорный бизнес</t>
  </si>
  <si>
    <t>1 06 05000 02 0000 110</t>
  </si>
  <si>
    <t>Налог на игорный бизнес (сумма платежа)</t>
  </si>
  <si>
    <t>1 06 05000 02 1000 110</t>
  </si>
  <si>
    <t>Доходы, поступающие в порядке возмещения расходов, понесенных в связи с эксплуатацией  имущества поселений</t>
  </si>
  <si>
    <t>1 13 02065 10 0000 130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</si>
  <si>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</si>
  <si>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1 11 07015 10 0000 120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</si>
  <si>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</si>
  <si>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1 16 51040 02 0000 140 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</si>
  <si>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</si>
  <si>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</si>
  <si>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</si>
  <si>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</si>
  <si>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>2 02 02000 00 0000 151</t>
  </si>
  <si>
    <t xml:space="preserve"> 2 02 02999 10 0000 151</t>
  </si>
  <si>
    <t>классификации доходов бюджетов за 2014 год</t>
  </si>
  <si>
    <t>Пени, проценты</t>
  </si>
  <si>
    <t>1 06 05000 02 2000 110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</si>
  <si>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</si>
  <si>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1 16 32000 10 0000 140</t>
  </si>
  <si>
    <t>Безвозмездные поступления от других бюджетов бюджетной системы Российской Федерации</t>
  </si>
  <si>
    <t xml:space="preserve">от "17" марта 2015 г. № 246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</si>
</sst>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.0_р_._-;\-* #,##0.0_р_._-;_-* &quot;-&quot;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2" fontId="0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2" fontId="24" fillId="0" borderId="0" xfId="0" applyNumberFormat="1" applyFont="1" applyFill="1" applyAlignment="1">
      <alignment horizontal="right" vertical="top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center" vertical="center" wrapText="1"/>
    </xf>
    <xf numFmtId="174" fontId="25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justify" vertical="top" wrapText="1"/>
    </xf>
    <xf numFmtId="0" fontId="24" fillId="0" borderId="16" xfId="0" applyFont="1" applyFill="1" applyBorder="1" applyAlignment="1">
      <alignment horizontal="center" vertical="center" wrapText="1"/>
    </xf>
    <xf numFmtId="174" fontId="25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justify" vertical="top" wrapText="1"/>
    </xf>
    <xf numFmtId="0" fontId="24" fillId="0" borderId="19" xfId="0" applyFont="1" applyFill="1" applyBorder="1" applyAlignment="1">
      <alignment horizontal="center" vertical="center" wrapText="1"/>
    </xf>
    <xf numFmtId="174" fontId="27" fillId="0" borderId="20" xfId="0" applyNumberFormat="1" applyFont="1" applyFill="1" applyBorder="1" applyAlignment="1">
      <alignment horizontal="center" vertical="center" wrapText="1"/>
    </xf>
    <xf numFmtId="174" fontId="27" fillId="0" borderId="21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174" fontId="27" fillId="0" borderId="2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justify" vertical="top" wrapText="1"/>
    </xf>
    <xf numFmtId="0" fontId="26" fillId="0" borderId="24" xfId="0" applyFont="1" applyFill="1" applyBorder="1" applyAlignment="1">
      <alignment horizontal="center" vertical="center" wrapText="1"/>
    </xf>
    <xf numFmtId="174" fontId="25" fillId="0" borderId="25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center" vertical="center" wrapText="1"/>
    </xf>
    <xf numFmtId="174" fontId="27" fillId="0" borderId="12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justify" vertical="top" wrapText="1"/>
    </xf>
    <xf numFmtId="174" fontId="25" fillId="0" borderId="28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justify" vertical="top" wrapText="1"/>
    </xf>
    <xf numFmtId="0" fontId="24" fillId="0" borderId="24" xfId="0" applyFont="1" applyFill="1" applyBorder="1" applyAlignment="1">
      <alignment horizontal="center" vertical="center" wrapText="1"/>
    </xf>
    <xf numFmtId="174" fontId="27" fillId="0" borderId="30" xfId="0" applyNumberFormat="1" applyFont="1" applyFill="1" applyBorder="1" applyAlignment="1">
      <alignment horizontal="center" vertical="center" wrapText="1"/>
    </xf>
    <xf numFmtId="174" fontId="25" fillId="0" borderId="28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justify" vertical="top" wrapText="1"/>
    </xf>
    <xf numFmtId="0" fontId="24" fillId="0" borderId="32" xfId="0" applyFont="1" applyFill="1" applyBorder="1" applyAlignment="1">
      <alignment horizontal="center" vertical="center" wrapText="1"/>
    </xf>
    <xf numFmtId="174" fontId="27" fillId="0" borderId="33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justify" vertical="top" wrapText="1"/>
    </xf>
    <xf numFmtId="174" fontId="27" fillId="0" borderId="25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justify" vertical="top" wrapText="1"/>
    </xf>
    <xf numFmtId="0" fontId="24" fillId="0" borderId="36" xfId="0" applyFont="1" applyFill="1" applyBorder="1" applyAlignment="1">
      <alignment horizontal="center" vertical="center" wrapText="1"/>
    </xf>
    <xf numFmtId="174" fontId="27" fillId="0" borderId="17" xfId="0" applyNumberFormat="1" applyFont="1" applyFill="1" applyBorder="1" applyAlignment="1">
      <alignment horizontal="center" vertical="center" wrapText="1"/>
    </xf>
    <xf numFmtId="174" fontId="27" fillId="0" borderId="25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justify" vertical="justify"/>
    </xf>
    <xf numFmtId="0" fontId="24" fillId="0" borderId="37" xfId="0" applyFont="1" applyFill="1" applyBorder="1" applyAlignment="1">
      <alignment horizontal="justify" vertical="top" wrapText="1"/>
    </xf>
    <xf numFmtId="174" fontId="27" fillId="0" borderId="38" xfId="0" applyNumberFormat="1" applyFont="1" applyFill="1" applyBorder="1" applyAlignment="1">
      <alignment horizontal="center" vertical="center" wrapText="1"/>
    </xf>
    <xf numFmtId="174" fontId="27" fillId="0" borderId="23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justify" vertical="top" wrapText="1"/>
    </xf>
    <xf numFmtId="174" fontId="27" fillId="0" borderId="28" xfId="0" applyNumberFormat="1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justify" vertical="top" wrapText="1"/>
    </xf>
    <xf numFmtId="0" fontId="24" fillId="0" borderId="40" xfId="0" applyFont="1" applyFill="1" applyBorder="1" applyAlignment="1">
      <alignment horizontal="justify" vertical="top" wrapText="1"/>
    </xf>
    <xf numFmtId="174" fontId="27" fillId="0" borderId="41" xfId="0" applyNumberFormat="1" applyFont="1" applyFill="1" applyBorder="1" applyAlignment="1">
      <alignment horizontal="center" vertical="center" wrapText="1"/>
    </xf>
    <xf numFmtId="174" fontId="27" fillId="0" borderId="41" xfId="0" applyNumberFormat="1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 wrapText="1"/>
    </xf>
    <xf numFmtId="174" fontId="27" fillId="0" borderId="4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174" fontId="27" fillId="0" borderId="30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wrapText="1"/>
    </xf>
    <xf numFmtId="0" fontId="26" fillId="0" borderId="15" xfId="0" applyFont="1" applyFill="1" applyBorder="1" applyAlignment="1">
      <alignment wrapText="1"/>
    </xf>
    <xf numFmtId="49" fontId="26" fillId="0" borderId="16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wrapText="1"/>
    </xf>
    <xf numFmtId="49" fontId="24" fillId="0" borderId="36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wrapText="1"/>
    </xf>
    <xf numFmtId="0" fontId="24" fillId="0" borderId="34" xfId="0" applyFont="1" applyFill="1" applyBorder="1" applyAlignment="1">
      <alignment horizontal="left" wrapText="1"/>
    </xf>
    <xf numFmtId="49" fontId="24" fillId="0" borderId="3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/>
    </xf>
    <xf numFmtId="174" fontId="25" fillId="0" borderId="4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61"/>
  <sheetViews>
    <sheetView tabSelected="1" zoomScale="90" zoomScaleNormal="90" zoomScalePageLayoutView="0" workbookViewId="0" topLeftCell="A1">
      <selection activeCell="B4" sqref="B4:C4"/>
    </sheetView>
  </sheetViews>
  <sheetFormatPr defaultColWidth="9.00390625" defaultRowHeight="12.75"/>
  <cols>
    <col min="1" max="1" width="56.125" style="1" customWidth="1"/>
    <col min="2" max="2" width="27.00390625" style="5" customWidth="1"/>
    <col min="3" max="3" width="18.625" style="4" customWidth="1"/>
    <col min="4" max="16384" width="9.125" style="6" customWidth="1"/>
  </cols>
  <sheetData>
    <row r="1" spans="2:3" ht="15.75">
      <c r="B1" s="83" t="s">
        <v>0</v>
      </c>
      <c r="C1" s="83"/>
    </row>
    <row r="2" spans="2:3" ht="15.75">
      <c r="B2" s="83" t="s">
        <v>83</v>
      </c>
      <c r="C2" s="83"/>
    </row>
    <row r="3" spans="1:3" ht="15.75">
      <c r="A3" s="2"/>
      <c r="B3" s="83" t="s">
        <v>84</v>
      </c>
      <c r="C3" s="83"/>
    </row>
    <row r="4" spans="2:3" ht="15.75" customHeight="1">
      <c r="B4" s="83" t="s">
        <v>107</v>
      </c>
      <c r="C4" s="83"/>
    </row>
    <row r="5" ht="12.75">
      <c r="B5" s="3"/>
    </row>
    <row r="6" spans="1:3" ht="20.25" customHeight="1">
      <c r="A6" s="84" t="s">
        <v>1</v>
      </c>
      <c r="B6" s="84"/>
      <c r="C6" s="84"/>
    </row>
    <row r="7" spans="1:3" ht="22.5" customHeight="1">
      <c r="A7" s="81" t="s">
        <v>101</v>
      </c>
      <c r="B7" s="81"/>
      <c r="C7" s="81"/>
    </row>
    <row r="8" spans="1:3" ht="15.75">
      <c r="A8" s="82"/>
      <c r="B8" s="82"/>
      <c r="C8" s="82"/>
    </row>
    <row r="9" spans="1:3" ht="13.5" thickBot="1">
      <c r="A9" s="12"/>
      <c r="B9" s="13"/>
      <c r="C9" s="14" t="s">
        <v>2</v>
      </c>
    </row>
    <row r="10" spans="1:3" ht="29.25" thickBot="1">
      <c r="A10" s="15" t="s">
        <v>3</v>
      </c>
      <c r="B10" s="16" t="s">
        <v>4</v>
      </c>
      <c r="C10" s="17" t="s">
        <v>5</v>
      </c>
    </row>
    <row r="11" spans="1:3" ht="15" thickBot="1">
      <c r="A11" s="18" t="s">
        <v>6</v>
      </c>
      <c r="B11" s="19" t="s">
        <v>7</v>
      </c>
      <c r="C11" s="20">
        <f>C12+C17+C20+C33+C36+C43+C45+C50+C23+C39+C40</f>
        <v>213937.5</v>
      </c>
    </row>
    <row r="12" spans="1:3" ht="15" thickBot="1">
      <c r="A12" s="21" t="s">
        <v>8</v>
      </c>
      <c r="B12" s="22" t="s">
        <v>9</v>
      </c>
      <c r="C12" s="20">
        <f>C13</f>
        <v>120782.79999999999</v>
      </c>
    </row>
    <row r="13" spans="1:3" ht="14.25">
      <c r="A13" s="23" t="s">
        <v>10</v>
      </c>
      <c r="B13" s="24" t="s">
        <v>11</v>
      </c>
      <c r="C13" s="25">
        <f>C14+C15+C16</f>
        <v>120782.79999999999</v>
      </c>
    </row>
    <row r="14" spans="1:3" ht="63.75">
      <c r="A14" s="26" t="s">
        <v>12</v>
      </c>
      <c r="B14" s="27" t="s">
        <v>13</v>
      </c>
      <c r="C14" s="28">
        <v>119375.4</v>
      </c>
    </row>
    <row r="15" spans="1:3" ht="89.25">
      <c r="A15" s="26" t="s">
        <v>14</v>
      </c>
      <c r="B15" s="27" t="s">
        <v>15</v>
      </c>
      <c r="C15" s="29">
        <v>280</v>
      </c>
    </row>
    <row r="16" spans="1:3" ht="39" thickBot="1">
      <c r="A16" s="26" t="s">
        <v>16</v>
      </c>
      <c r="B16" s="30" t="s">
        <v>17</v>
      </c>
      <c r="C16" s="31">
        <v>1127.4</v>
      </c>
    </row>
    <row r="17" spans="1:3" ht="15" thickBot="1">
      <c r="A17" s="32" t="s">
        <v>18</v>
      </c>
      <c r="B17" s="33" t="s">
        <v>19</v>
      </c>
      <c r="C17" s="34">
        <f>C18+C19</f>
        <v>100.8</v>
      </c>
    </row>
    <row r="18" spans="1:3" ht="15">
      <c r="A18" s="35" t="s">
        <v>20</v>
      </c>
      <c r="B18" s="36" t="s">
        <v>21</v>
      </c>
      <c r="C18" s="37">
        <v>99.1</v>
      </c>
    </row>
    <row r="19" spans="1:3" ht="26.25" thickBot="1">
      <c r="A19" s="38" t="s">
        <v>22</v>
      </c>
      <c r="B19" s="27" t="s">
        <v>23</v>
      </c>
      <c r="C19" s="31">
        <v>1.7</v>
      </c>
    </row>
    <row r="20" spans="1:3" ht="15" thickBot="1">
      <c r="A20" s="39" t="s">
        <v>24</v>
      </c>
      <c r="B20" s="22" t="s">
        <v>25</v>
      </c>
      <c r="C20" s="34">
        <f>C21+C26</f>
        <v>72231.90000000001</v>
      </c>
    </row>
    <row r="21" spans="1:3" ht="15" thickBot="1">
      <c r="A21" s="32" t="s">
        <v>26</v>
      </c>
      <c r="B21" s="19" t="s">
        <v>27</v>
      </c>
      <c r="C21" s="40">
        <f>C22</f>
        <v>11424.1</v>
      </c>
    </row>
    <row r="22" spans="1:3" ht="39" thickBot="1">
      <c r="A22" s="41" t="s">
        <v>28</v>
      </c>
      <c r="B22" s="42" t="s">
        <v>29</v>
      </c>
      <c r="C22" s="43">
        <v>11424.1</v>
      </c>
    </row>
    <row r="23" spans="1:3" ht="15" thickBot="1">
      <c r="A23" s="32" t="s">
        <v>85</v>
      </c>
      <c r="B23" s="19" t="s">
        <v>86</v>
      </c>
      <c r="C23" s="44">
        <f>C24+C25</f>
        <v>68.4</v>
      </c>
    </row>
    <row r="24" spans="1:3" ht="15">
      <c r="A24" s="45" t="s">
        <v>87</v>
      </c>
      <c r="B24" s="46" t="s">
        <v>88</v>
      </c>
      <c r="C24" s="47">
        <v>68.2</v>
      </c>
    </row>
    <row r="25" spans="1:3" ht="15.75" thickBot="1">
      <c r="A25" s="48" t="s">
        <v>102</v>
      </c>
      <c r="B25" s="46" t="s">
        <v>103</v>
      </c>
      <c r="C25" s="49">
        <v>0.2</v>
      </c>
    </row>
    <row r="26" spans="1:3" ht="15" thickBot="1">
      <c r="A26" s="32" t="s">
        <v>30</v>
      </c>
      <c r="B26" s="19" t="s">
        <v>31</v>
      </c>
      <c r="C26" s="40">
        <f>C27+C29</f>
        <v>60807.8</v>
      </c>
    </row>
    <row r="27" spans="1:3" ht="38.25">
      <c r="A27" s="50" t="s">
        <v>32</v>
      </c>
      <c r="B27" s="51" t="s">
        <v>33</v>
      </c>
      <c r="C27" s="52">
        <f>C28</f>
        <v>8138.8</v>
      </c>
    </row>
    <row r="28" spans="1:3" ht="51">
      <c r="A28" s="26" t="s">
        <v>34</v>
      </c>
      <c r="B28" s="27" t="s">
        <v>35</v>
      </c>
      <c r="C28" s="53">
        <v>8138.8</v>
      </c>
    </row>
    <row r="29" spans="1:3" ht="38.25">
      <c r="A29" s="26" t="s">
        <v>36</v>
      </c>
      <c r="B29" s="27" t="s">
        <v>37</v>
      </c>
      <c r="C29" s="28">
        <f>C30</f>
        <v>52669</v>
      </c>
    </row>
    <row r="30" spans="1:3" ht="51.75" thickBot="1">
      <c r="A30" s="26" t="s">
        <v>38</v>
      </c>
      <c r="B30" s="27" t="s">
        <v>39</v>
      </c>
      <c r="C30" s="43">
        <v>52669</v>
      </c>
    </row>
    <row r="31" spans="1:3" ht="15" hidden="1" thickBot="1">
      <c r="A31" s="32" t="s">
        <v>40</v>
      </c>
      <c r="B31" s="19" t="s">
        <v>41</v>
      </c>
      <c r="C31" s="20">
        <f>C32</f>
        <v>0</v>
      </c>
    </row>
    <row r="32" spans="1:3" ht="51.75" hidden="1" thickBot="1">
      <c r="A32" s="54" t="s">
        <v>42</v>
      </c>
      <c r="B32" s="51" t="s">
        <v>43</v>
      </c>
      <c r="C32" s="37"/>
    </row>
    <row r="33" spans="1:3" ht="26.25" thickBot="1">
      <c r="A33" s="32" t="s">
        <v>44</v>
      </c>
      <c r="B33" s="19" t="s">
        <v>45</v>
      </c>
      <c r="C33" s="20">
        <f>C34</f>
        <v>545.7</v>
      </c>
    </row>
    <row r="34" spans="1:3" ht="15">
      <c r="A34" s="26" t="s">
        <v>24</v>
      </c>
      <c r="B34" s="27" t="s">
        <v>46</v>
      </c>
      <c r="C34" s="37">
        <f>C35</f>
        <v>545.7</v>
      </c>
    </row>
    <row r="35" spans="1:3" ht="26.25" thickBot="1">
      <c r="A35" s="26" t="s">
        <v>47</v>
      </c>
      <c r="B35" s="27" t="s">
        <v>48</v>
      </c>
      <c r="C35" s="31">
        <v>545.7</v>
      </c>
    </row>
    <row r="36" spans="1:4" ht="26.25" thickBot="1">
      <c r="A36" s="32" t="s">
        <v>49</v>
      </c>
      <c r="B36" s="19" t="s">
        <v>50</v>
      </c>
      <c r="C36" s="20">
        <f>C37+C38</f>
        <v>10803.8</v>
      </c>
      <c r="D36" s="7"/>
    </row>
    <row r="37" spans="1:3" ht="64.5" thickBot="1">
      <c r="A37" s="23" t="s">
        <v>51</v>
      </c>
      <c r="B37" s="24" t="s">
        <v>52</v>
      </c>
      <c r="C37" s="37">
        <v>10803.8</v>
      </c>
    </row>
    <row r="38" spans="1:3" ht="51.75" hidden="1" thickBot="1">
      <c r="A38" s="55" t="s">
        <v>53</v>
      </c>
      <c r="B38" s="30" t="s">
        <v>54</v>
      </c>
      <c r="C38" s="31"/>
    </row>
    <row r="39" spans="1:3" ht="27" customHeight="1" hidden="1" thickBot="1">
      <c r="A39" s="32" t="s">
        <v>91</v>
      </c>
      <c r="B39" s="19" t="s">
        <v>92</v>
      </c>
      <c r="C39" s="44"/>
    </row>
    <row r="40" spans="1:3" ht="25.5" customHeight="1" hidden="1" thickBot="1">
      <c r="A40" s="32" t="s">
        <v>55</v>
      </c>
      <c r="B40" s="19" t="s">
        <v>56</v>
      </c>
      <c r="C40" s="40">
        <f>C41+C42</f>
        <v>0</v>
      </c>
    </row>
    <row r="41" spans="1:3" ht="25.5" hidden="1">
      <c r="A41" s="50" t="s">
        <v>57</v>
      </c>
      <c r="B41" s="51" t="s">
        <v>58</v>
      </c>
      <c r="C41" s="56"/>
    </row>
    <row r="42" spans="1:3" ht="26.25" hidden="1" thickBot="1">
      <c r="A42" s="55" t="s">
        <v>89</v>
      </c>
      <c r="B42" s="30" t="s">
        <v>90</v>
      </c>
      <c r="C42" s="57"/>
    </row>
    <row r="43" spans="1:3" ht="15" thickBot="1">
      <c r="A43" s="32" t="s">
        <v>59</v>
      </c>
      <c r="B43" s="19" t="s">
        <v>60</v>
      </c>
      <c r="C43" s="40">
        <f>C44</f>
        <v>7725.1</v>
      </c>
    </row>
    <row r="44" spans="1:3" ht="39" thickBot="1">
      <c r="A44" s="58" t="s">
        <v>61</v>
      </c>
      <c r="B44" s="36" t="s">
        <v>62</v>
      </c>
      <c r="C44" s="59">
        <v>7725.1</v>
      </c>
    </row>
    <row r="45" spans="1:3" ht="15" thickBot="1">
      <c r="A45" s="60" t="s">
        <v>63</v>
      </c>
      <c r="B45" s="19" t="s">
        <v>64</v>
      </c>
      <c r="C45" s="40">
        <f>C46+C48+C49+C47</f>
        <v>1679</v>
      </c>
    </row>
    <row r="46" spans="1:3" ht="38.25" hidden="1">
      <c r="A46" s="61" t="s">
        <v>65</v>
      </c>
      <c r="B46" s="51" t="s">
        <v>66</v>
      </c>
      <c r="C46" s="62"/>
    </row>
    <row r="47" spans="1:3" ht="38.25">
      <c r="A47" s="61" t="s">
        <v>104</v>
      </c>
      <c r="B47" s="51" t="s">
        <v>105</v>
      </c>
      <c r="C47" s="63">
        <v>9</v>
      </c>
    </row>
    <row r="48" spans="1:3" ht="51.75" thickBot="1">
      <c r="A48" s="64" t="s">
        <v>93</v>
      </c>
      <c r="B48" s="27" t="s">
        <v>94</v>
      </c>
      <c r="C48" s="65">
        <v>1670</v>
      </c>
    </row>
    <row r="49" spans="1:3" s="8" customFormat="1" ht="26.25" hidden="1" thickBot="1">
      <c r="A49" s="64" t="s">
        <v>95</v>
      </c>
      <c r="B49" s="27" t="s">
        <v>96</v>
      </c>
      <c r="C49" s="65"/>
    </row>
    <row r="50" spans="1:3" s="8" customFormat="1" ht="15" hidden="1" thickBot="1">
      <c r="A50" s="66" t="s">
        <v>67</v>
      </c>
      <c r="B50" s="19" t="s">
        <v>68</v>
      </c>
      <c r="C50" s="40">
        <f>C51</f>
        <v>0</v>
      </c>
    </row>
    <row r="51" spans="1:3" s="8" customFormat="1" ht="15.75" hidden="1" thickBot="1">
      <c r="A51" s="67" t="s">
        <v>69</v>
      </c>
      <c r="B51" s="30" t="s">
        <v>70</v>
      </c>
      <c r="C51" s="68"/>
    </row>
    <row r="52" spans="1:3" s="8" customFormat="1" ht="15" thickBot="1">
      <c r="A52" s="66" t="s">
        <v>71</v>
      </c>
      <c r="B52" s="69" t="s">
        <v>72</v>
      </c>
      <c r="C52" s="40">
        <f>C53</f>
        <v>3456.48</v>
      </c>
    </row>
    <row r="53" spans="1:3" s="8" customFormat="1" ht="26.25" thickBot="1">
      <c r="A53" s="70" t="s">
        <v>106</v>
      </c>
      <c r="B53" s="33" t="s">
        <v>73</v>
      </c>
      <c r="C53" s="40">
        <f>C54+C58+C56</f>
        <v>3456.48</v>
      </c>
    </row>
    <row r="54" spans="1:3" s="8" customFormat="1" ht="25.5">
      <c r="A54" s="71" t="s">
        <v>74</v>
      </c>
      <c r="B54" s="72" t="s">
        <v>75</v>
      </c>
      <c r="C54" s="80">
        <f>C55</f>
        <v>558.5</v>
      </c>
    </row>
    <row r="55" spans="1:3" s="8" customFormat="1" ht="26.25" thickBot="1">
      <c r="A55" s="73" t="s">
        <v>76</v>
      </c>
      <c r="B55" s="74" t="s">
        <v>77</v>
      </c>
      <c r="C55" s="63">
        <v>558.5</v>
      </c>
    </row>
    <row r="56" spans="1:3" s="8" customFormat="1" ht="25.5">
      <c r="A56" s="71" t="s">
        <v>97</v>
      </c>
      <c r="B56" s="72" t="s">
        <v>99</v>
      </c>
      <c r="C56" s="80">
        <f>C57</f>
        <v>3.78</v>
      </c>
    </row>
    <row r="57" spans="1:3" s="8" customFormat="1" ht="15.75" thickBot="1">
      <c r="A57" s="73" t="s">
        <v>98</v>
      </c>
      <c r="B57" s="74" t="s">
        <v>100</v>
      </c>
      <c r="C57" s="63">
        <v>3.78</v>
      </c>
    </row>
    <row r="58" spans="1:3" s="8" customFormat="1" ht="14.25">
      <c r="A58" s="75" t="s">
        <v>78</v>
      </c>
      <c r="B58" s="72" t="s">
        <v>79</v>
      </c>
      <c r="C58" s="80">
        <f>C59</f>
        <v>2894.2</v>
      </c>
    </row>
    <row r="59" spans="1:3" s="8" customFormat="1" ht="39" thickBot="1">
      <c r="A59" s="76" t="s">
        <v>80</v>
      </c>
      <c r="B59" s="77" t="s">
        <v>81</v>
      </c>
      <c r="C59" s="63">
        <v>2894.2</v>
      </c>
    </row>
    <row r="60" spans="1:3" s="8" customFormat="1" ht="15.75" thickBot="1">
      <c r="A60" s="78" t="s">
        <v>82</v>
      </c>
      <c r="B60" s="79"/>
      <c r="C60" s="44">
        <f>C11+C52</f>
        <v>217393.98</v>
      </c>
    </row>
    <row r="61" spans="1:3" s="8" customFormat="1" ht="12.75">
      <c r="A61" s="9"/>
      <c r="B61" s="10"/>
      <c r="C61" s="11"/>
    </row>
  </sheetData>
  <sheetProtection/>
  <mergeCells count="7">
    <mergeCell ref="A7:C7"/>
    <mergeCell ref="A8:C8"/>
    <mergeCell ref="B4:C4"/>
    <mergeCell ref="B1:C1"/>
    <mergeCell ref="B2:C2"/>
    <mergeCell ref="B3:C3"/>
    <mergeCell ref="A6:C6"/>
  </mergeCells>
  <printOptions/>
  <pageMargins left="0.7874015748031497" right="0.15748031496062992" top="0.4724409448818898" bottom="0.2362204724409449" header="0.2362204724409449" footer="0.1968503937007874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elab-milausha</dc:creator>
  <cp:keywords/>
  <dc:description/>
  <cp:lastModifiedBy>Org</cp:lastModifiedBy>
  <cp:lastPrinted>2015-02-12T14:00:08Z</cp:lastPrinted>
  <dcterms:created xsi:type="dcterms:W3CDTF">2013-03-06T12:05:49Z</dcterms:created>
  <dcterms:modified xsi:type="dcterms:W3CDTF">2015-03-23T05:47:05Z</dcterms:modified>
  <cp:category/>
  <cp:version/>
  <cp:contentType/>
  <cp:contentStatus/>
</cp:coreProperties>
</file>